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<sst xmlns="http://schemas.openxmlformats.org/spreadsheetml/2006/main" count="88" uniqueCount="22">
  <si>
    <t>floor</t>
  </si>
  <si>
    <t>sqm</t>
  </si>
  <si>
    <t>1st</t>
  </si>
  <si>
    <t>2nd</t>
  </si>
  <si>
    <t>3rd</t>
  </si>
  <si>
    <t>4th</t>
  </si>
  <si>
    <t>5th</t>
  </si>
  <si>
    <t>6th</t>
  </si>
  <si>
    <t>SOLD</t>
  </si>
  <si>
    <t>available</t>
  </si>
  <si>
    <t>Italian Restaurant</t>
  </si>
  <si>
    <t>not available</t>
  </si>
  <si>
    <t>Storage rooms</t>
  </si>
  <si>
    <t>Garage 1</t>
  </si>
  <si>
    <t>Garage 2</t>
  </si>
  <si>
    <t>Garage 3</t>
  </si>
  <si>
    <t>Garage 4</t>
  </si>
  <si>
    <t>Availability</t>
  </si>
  <si>
    <t>Beds</t>
  </si>
  <si>
    <t>Apartment no.</t>
  </si>
  <si>
    <t>Price (€)</t>
  </si>
  <si>
    <t>Price (€/m²)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</si>
</sst>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i/>
      <sz val="20"/>
      <color indexed="1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6"/>
      <name val="Arial"/>
      <family val="0"/>
    </font>
    <font>
      <sz val="14"/>
      <name val="Arial"/>
      <family val="0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1257300</xdr:colOff>
      <xdr:row>0</xdr:row>
      <xdr:rowOff>809625</xdr:rowOff>
    </xdr:to>
    <xdr:pic>
      <xdr:nvPicPr>
        <xdr:cNvPr id="1" name="Picture 1" descr="Boliari Tow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6.28125" style="2" bestFit="1" customWidth="1"/>
    <col min="2" max="2" width="19.00390625" style="2" customWidth="1"/>
    <col min="3" max="3" width="7.00390625" style="2" bestFit="1" customWidth="1"/>
    <col min="4" max="4" width="10.140625" style="2" bestFit="1" customWidth="1"/>
    <col min="5" max="5" width="13.57421875" style="2" bestFit="1" customWidth="1"/>
    <col min="6" max="6" width="8.421875" style="2" bestFit="1" customWidth="1"/>
    <col min="7" max="7" width="13.8515625" style="0" bestFit="1" customWidth="1"/>
  </cols>
  <sheetData>
    <row r="1" spans="1:7" s="2" customFormat="1" ht="76.5" customHeight="1" thickBot="1">
      <c r="A1" s="14"/>
      <c r="B1" s="15"/>
      <c r="C1" s="15"/>
      <c r="D1" s="15"/>
      <c r="E1" s="15"/>
      <c r="F1" s="15"/>
      <c r="G1" s="16"/>
    </row>
    <row r="2" spans="1:7" s="2" customFormat="1" ht="28.5" customHeight="1" thickBot="1">
      <c r="A2" s="21"/>
      <c r="B2" s="22"/>
      <c r="C2" s="22"/>
      <c r="D2" s="22"/>
      <c r="E2" s="22"/>
      <c r="F2" s="22"/>
      <c r="G2" s="23"/>
    </row>
    <row r="3" spans="1:7" s="2" customFormat="1" ht="35.25" customHeight="1" thickBot="1">
      <c r="A3" s="18"/>
      <c r="B3" s="18"/>
      <c r="C3" s="18"/>
      <c r="D3" s="18"/>
      <c r="E3" s="18"/>
      <c r="F3" s="18"/>
      <c r="G3" s="18"/>
    </row>
    <row r="4" spans="1:7" s="1" customFormat="1" ht="16.5" thickBot="1">
      <c r="A4" s="4" t="s">
        <v>0</v>
      </c>
      <c r="B4" s="4" t="s">
        <v>19</v>
      </c>
      <c r="C4" s="4" t="s">
        <v>1</v>
      </c>
      <c r="D4" s="7" t="s">
        <v>20</v>
      </c>
      <c r="E4" s="4" t="s">
        <v>21</v>
      </c>
      <c r="F4" s="4" t="s">
        <v>18</v>
      </c>
      <c r="G4" s="4" t="s">
        <v>17</v>
      </c>
    </row>
    <row r="5" spans="1:7" s="1" customFormat="1" ht="16.5" thickBot="1">
      <c r="A5" s="4"/>
      <c r="B5" s="4"/>
      <c r="C5" s="4"/>
      <c r="D5" s="7"/>
      <c r="E5" s="4"/>
      <c r="F5" s="4"/>
      <c r="G5" s="4"/>
    </row>
    <row r="6" spans="1:7" s="1" customFormat="1" ht="16.5" thickBot="1">
      <c r="A6" s="4"/>
      <c r="B6" s="4" t="s">
        <v>12</v>
      </c>
      <c r="C6" s="8"/>
      <c r="D6" s="8"/>
      <c r="E6" s="8"/>
      <c r="F6" s="8"/>
      <c r="G6" s="6" t="s">
        <v>11</v>
      </c>
    </row>
    <row r="7" spans="1:7" s="1" customFormat="1" ht="16.5" thickBot="1">
      <c r="A7" s="4"/>
      <c r="B7" s="4" t="s">
        <v>10</v>
      </c>
      <c r="C7" s="6">
        <v>255</v>
      </c>
      <c r="D7" s="6">
        <f>SUM(C7)*840</f>
        <v>214200</v>
      </c>
      <c r="E7" s="9">
        <v>840</v>
      </c>
      <c r="F7" s="8">
        <f>SUM(C7:D7)</f>
        <v>214455</v>
      </c>
      <c r="G7" s="6" t="s">
        <v>9</v>
      </c>
    </row>
    <row r="8" spans="1:7" s="1" customFormat="1" ht="16.5" thickBot="1">
      <c r="A8" s="17"/>
      <c r="B8" s="17"/>
      <c r="C8" s="17"/>
      <c r="D8" s="17"/>
      <c r="E8" s="17"/>
      <c r="F8" s="17"/>
      <c r="G8" s="17"/>
    </row>
    <row r="9" spans="1:7" ht="13.5" thickBot="1">
      <c r="A9" s="6" t="s">
        <v>2</v>
      </c>
      <c r="B9" s="4" t="s">
        <v>13</v>
      </c>
      <c r="C9" s="6">
        <v>20.49</v>
      </c>
      <c r="D9" s="3" t="s">
        <v>8</v>
      </c>
      <c r="E9" s="10"/>
      <c r="F9" s="8"/>
      <c r="G9" s="3" t="s">
        <v>8</v>
      </c>
    </row>
    <row r="10" spans="1:7" ht="13.5" thickBot="1">
      <c r="A10" s="6" t="s">
        <v>2</v>
      </c>
      <c r="B10" s="4" t="s">
        <v>14</v>
      </c>
      <c r="C10" s="6">
        <v>20.34</v>
      </c>
      <c r="D10" s="3" t="s">
        <v>8</v>
      </c>
      <c r="E10" s="10"/>
      <c r="F10" s="8"/>
      <c r="G10" s="3" t="s">
        <v>8</v>
      </c>
    </row>
    <row r="11" spans="1:7" ht="13.5" thickBot="1">
      <c r="A11" s="6" t="s">
        <v>2</v>
      </c>
      <c r="B11" s="4" t="s">
        <v>15</v>
      </c>
      <c r="C11" s="6">
        <v>18</v>
      </c>
      <c r="D11" s="3" t="s">
        <v>8</v>
      </c>
      <c r="E11" s="10"/>
      <c r="F11" s="8"/>
      <c r="G11" s="3" t="s">
        <v>8</v>
      </c>
    </row>
    <row r="12" spans="1:7" ht="13.5" thickBot="1">
      <c r="A12" s="6" t="s">
        <v>2</v>
      </c>
      <c r="B12" s="4" t="s">
        <v>16</v>
      </c>
      <c r="C12" s="6">
        <v>28</v>
      </c>
      <c r="D12" s="11">
        <f>SUM(C12)*580</f>
        <v>16240</v>
      </c>
      <c r="E12" s="6">
        <v>580</v>
      </c>
      <c r="F12" s="8">
        <f>SUM(C12:D12)</f>
        <v>16268</v>
      </c>
      <c r="G12" s="6" t="s">
        <v>9</v>
      </c>
    </row>
    <row r="13" spans="1:7" ht="13.5" thickBot="1">
      <c r="A13" s="6" t="s">
        <v>2</v>
      </c>
      <c r="B13" s="4" t="s">
        <v>12</v>
      </c>
      <c r="C13" s="10"/>
      <c r="D13" s="12"/>
      <c r="E13" s="10"/>
      <c r="F13" s="10"/>
      <c r="G13" s="10"/>
    </row>
    <row r="14" spans="1:7" ht="13.5" thickBot="1">
      <c r="A14" s="6" t="s">
        <v>2</v>
      </c>
      <c r="B14" s="4">
        <v>1</v>
      </c>
      <c r="C14" s="6">
        <v>56.81</v>
      </c>
      <c r="D14" s="11">
        <f>SUM(C14)*800</f>
        <v>45448</v>
      </c>
      <c r="E14" s="6">
        <v>800</v>
      </c>
      <c r="F14" s="6">
        <v>1</v>
      </c>
      <c r="G14" s="6" t="s">
        <v>9</v>
      </c>
    </row>
    <row r="15" spans="1:7" ht="13.5" thickBot="1">
      <c r="A15" s="6" t="s">
        <v>2</v>
      </c>
      <c r="B15" s="4">
        <v>2</v>
      </c>
      <c r="C15" s="6">
        <v>77.85</v>
      </c>
      <c r="D15" s="11">
        <f>SUM(C15)*800</f>
        <v>62279.99999999999</v>
      </c>
      <c r="E15" s="6">
        <v>800</v>
      </c>
      <c r="F15" s="6">
        <v>2</v>
      </c>
      <c r="G15" s="6" t="s">
        <v>9</v>
      </c>
    </row>
    <row r="16" spans="1:7" ht="13.5" thickBot="1">
      <c r="A16" s="6" t="s">
        <v>2</v>
      </c>
      <c r="B16" s="4">
        <v>3</v>
      </c>
      <c r="C16" s="6">
        <v>69.04</v>
      </c>
      <c r="D16" s="11">
        <f>SUM(C16)*800</f>
        <v>55232.00000000001</v>
      </c>
      <c r="E16" s="6">
        <v>800</v>
      </c>
      <c r="F16" s="6">
        <v>1</v>
      </c>
      <c r="G16" s="6" t="s">
        <v>9</v>
      </c>
    </row>
    <row r="17" spans="1:7" ht="13.5" thickBot="1">
      <c r="A17" s="6" t="s">
        <v>2</v>
      </c>
      <c r="B17" s="4">
        <v>4</v>
      </c>
      <c r="C17" s="6">
        <v>73.74</v>
      </c>
      <c r="D17" s="11">
        <f>SUM(C17)*800</f>
        <v>58991.99999999999</v>
      </c>
      <c r="E17" s="6">
        <v>800</v>
      </c>
      <c r="F17" s="6">
        <v>1</v>
      </c>
      <c r="G17" s="6" t="s">
        <v>9</v>
      </c>
    </row>
    <row r="18" spans="1:7" ht="13.5" thickBot="1">
      <c r="A18" s="17"/>
      <c r="B18" s="17"/>
      <c r="C18" s="17"/>
      <c r="D18" s="17"/>
      <c r="E18" s="17"/>
      <c r="F18" s="17"/>
      <c r="G18" s="17"/>
    </row>
    <row r="19" spans="1:7" ht="13.5" thickBot="1">
      <c r="A19" s="13" t="s">
        <v>3</v>
      </c>
      <c r="B19" s="5">
        <v>5</v>
      </c>
      <c r="C19" s="13">
        <v>57.45</v>
      </c>
      <c r="D19" s="11"/>
      <c r="E19" s="13"/>
      <c r="F19" s="13">
        <v>1</v>
      </c>
      <c r="G19" s="13" t="s">
        <v>8</v>
      </c>
    </row>
    <row r="20" spans="1:7" ht="13.5" thickBot="1">
      <c r="A20" s="13" t="s">
        <v>3</v>
      </c>
      <c r="B20" s="5">
        <v>6</v>
      </c>
      <c r="C20" s="13">
        <v>78.57</v>
      </c>
      <c r="D20" s="11"/>
      <c r="E20" s="13"/>
      <c r="F20" s="13">
        <v>2</v>
      </c>
      <c r="G20" s="13" t="s">
        <v>8</v>
      </c>
    </row>
    <row r="21" spans="1:7" ht="13.5" thickBot="1">
      <c r="A21" s="6" t="s">
        <v>3</v>
      </c>
      <c r="B21" s="4">
        <v>7</v>
      </c>
      <c r="C21" s="6">
        <v>58.23</v>
      </c>
      <c r="D21" s="11">
        <f>SUM(C21)*880</f>
        <v>51242.399999999994</v>
      </c>
      <c r="E21" s="6">
        <v>880</v>
      </c>
      <c r="F21" s="6">
        <v>1</v>
      </c>
      <c r="G21" s="6" t="s">
        <v>9</v>
      </c>
    </row>
    <row r="22" spans="1:7" ht="13.5" thickBot="1">
      <c r="A22" s="6" t="s">
        <v>3</v>
      </c>
      <c r="B22" s="4">
        <v>8</v>
      </c>
      <c r="C22" s="6">
        <v>62.67</v>
      </c>
      <c r="D22" s="11">
        <f>SUM(C22)*880</f>
        <v>55149.6</v>
      </c>
      <c r="E22" s="6">
        <v>880</v>
      </c>
      <c r="F22" s="6">
        <v>1</v>
      </c>
      <c r="G22" s="6" t="s">
        <v>9</v>
      </c>
    </row>
    <row r="23" spans="1:7" ht="13.5" thickBot="1">
      <c r="A23" s="13" t="s">
        <v>3</v>
      </c>
      <c r="B23" s="5">
        <v>9</v>
      </c>
      <c r="C23" s="13">
        <v>80.19</v>
      </c>
      <c r="D23" s="11"/>
      <c r="E23" s="13"/>
      <c r="F23" s="13">
        <v>1</v>
      </c>
      <c r="G23" s="13" t="s">
        <v>8</v>
      </c>
    </row>
    <row r="24" spans="1:7" ht="13.5" thickBot="1">
      <c r="A24" s="13" t="s">
        <v>3</v>
      </c>
      <c r="B24" s="5">
        <v>10</v>
      </c>
      <c r="C24" s="13">
        <v>75.81</v>
      </c>
      <c r="D24" s="11"/>
      <c r="E24" s="13"/>
      <c r="F24" s="13">
        <v>1</v>
      </c>
      <c r="G24" s="13" t="s">
        <v>8</v>
      </c>
    </row>
    <row r="25" spans="1:7" ht="13.5" thickBot="1">
      <c r="A25" s="17"/>
      <c r="B25" s="17"/>
      <c r="C25" s="17"/>
      <c r="D25" s="17"/>
      <c r="E25" s="17"/>
      <c r="F25" s="17"/>
      <c r="G25" s="17"/>
    </row>
    <row r="26" spans="1:7" ht="13.5" thickBot="1">
      <c r="A26" s="6" t="s">
        <v>4</v>
      </c>
      <c r="B26" s="4">
        <v>11</v>
      </c>
      <c r="C26" s="6">
        <v>57.45</v>
      </c>
      <c r="D26" s="11">
        <f>SUM(C26)*915</f>
        <v>52566.75</v>
      </c>
      <c r="E26" s="6">
        <v>915</v>
      </c>
      <c r="F26" s="6">
        <v>1</v>
      </c>
      <c r="G26" s="6" t="s">
        <v>9</v>
      </c>
    </row>
    <row r="27" spans="1:7" ht="13.5" thickBot="1">
      <c r="A27" s="6" t="s">
        <v>4</v>
      </c>
      <c r="B27" s="4">
        <v>12</v>
      </c>
      <c r="C27" s="6">
        <v>78.57</v>
      </c>
      <c r="D27" s="11">
        <f>SUM(C27)*915</f>
        <v>71891.54999999999</v>
      </c>
      <c r="E27" s="6">
        <v>915</v>
      </c>
      <c r="F27" s="6">
        <v>2</v>
      </c>
      <c r="G27" s="6" t="s">
        <v>9</v>
      </c>
    </row>
    <row r="28" spans="1:7" ht="13.5" thickBot="1">
      <c r="A28" s="6" t="s">
        <v>4</v>
      </c>
      <c r="B28" s="4">
        <v>13</v>
      </c>
      <c r="C28" s="6">
        <v>58.23</v>
      </c>
      <c r="D28" s="11">
        <f>SUM(C28)*915</f>
        <v>53280.45</v>
      </c>
      <c r="E28" s="6">
        <v>915</v>
      </c>
      <c r="F28" s="6">
        <v>1</v>
      </c>
      <c r="G28" s="6" t="s">
        <v>9</v>
      </c>
    </row>
    <row r="29" spans="1:7" ht="13.5" thickBot="1">
      <c r="A29" s="6" t="s">
        <v>4</v>
      </c>
      <c r="B29" s="4">
        <v>14</v>
      </c>
      <c r="C29" s="6">
        <v>62.67</v>
      </c>
      <c r="D29" s="11">
        <f>SUM(C29)*915</f>
        <v>57343.05</v>
      </c>
      <c r="E29" s="6">
        <v>915</v>
      </c>
      <c r="F29" s="6">
        <v>1</v>
      </c>
      <c r="G29" s="6" t="s">
        <v>9</v>
      </c>
    </row>
    <row r="30" spans="1:7" ht="13.5" thickBot="1">
      <c r="A30" s="6" t="s">
        <v>4</v>
      </c>
      <c r="B30" s="4">
        <v>15</v>
      </c>
      <c r="C30" s="6">
        <v>62.04</v>
      </c>
      <c r="D30" s="11">
        <f>SUM(C30)*855</f>
        <v>53044.2</v>
      </c>
      <c r="E30" s="6">
        <v>855</v>
      </c>
      <c r="F30" s="6">
        <v>1</v>
      </c>
      <c r="G30" s="6" t="s">
        <v>9</v>
      </c>
    </row>
    <row r="31" spans="1:7" ht="13.5" thickBot="1">
      <c r="A31" s="6" t="s">
        <v>4</v>
      </c>
      <c r="B31" s="4">
        <v>16</v>
      </c>
      <c r="C31" s="6">
        <v>57.77</v>
      </c>
      <c r="D31" s="11">
        <f>SUM(C31)*855</f>
        <v>49393.350000000006</v>
      </c>
      <c r="E31" s="6">
        <v>855</v>
      </c>
      <c r="F31" s="6">
        <v>1</v>
      </c>
      <c r="G31" s="6" t="s">
        <v>9</v>
      </c>
    </row>
    <row r="32" spans="1:7" ht="13.5" thickBot="1">
      <c r="A32" s="17"/>
      <c r="B32" s="17"/>
      <c r="C32" s="17"/>
      <c r="D32" s="17"/>
      <c r="E32" s="17"/>
      <c r="F32" s="17"/>
      <c r="G32" s="17"/>
    </row>
    <row r="33" spans="1:7" ht="13.5" thickBot="1">
      <c r="A33" s="6" t="s">
        <v>5</v>
      </c>
      <c r="B33" s="4">
        <v>17</v>
      </c>
      <c r="C33" s="6">
        <v>57.45</v>
      </c>
      <c r="D33" s="11">
        <f>SUM(C33)*915</f>
        <v>52566.75</v>
      </c>
      <c r="E33" s="6">
        <v>915</v>
      </c>
      <c r="F33" s="6">
        <v>1</v>
      </c>
      <c r="G33" s="6" t="s">
        <v>9</v>
      </c>
    </row>
    <row r="34" spans="1:7" ht="13.5" thickBot="1">
      <c r="A34" s="6" t="s">
        <v>5</v>
      </c>
      <c r="B34" s="4">
        <v>18</v>
      </c>
      <c r="C34" s="6">
        <v>78.57</v>
      </c>
      <c r="D34" s="11">
        <f>SUM(C34)*915</f>
        <v>71891.54999999999</v>
      </c>
      <c r="E34" s="6">
        <v>915</v>
      </c>
      <c r="F34" s="6">
        <v>2</v>
      </c>
      <c r="G34" s="6" t="s">
        <v>9</v>
      </c>
    </row>
    <row r="35" spans="1:7" ht="13.5" thickBot="1">
      <c r="A35" s="6" t="s">
        <v>5</v>
      </c>
      <c r="B35" s="4">
        <v>19</v>
      </c>
      <c r="C35" s="6">
        <v>58.23</v>
      </c>
      <c r="D35" s="11">
        <f>SUM(C35)*915</f>
        <v>53280.45</v>
      </c>
      <c r="E35" s="6">
        <v>915</v>
      </c>
      <c r="F35" s="6">
        <v>1</v>
      </c>
      <c r="G35" s="6" t="s">
        <v>9</v>
      </c>
    </row>
    <row r="36" spans="1:7" ht="13.5" thickBot="1">
      <c r="A36" s="6" t="s">
        <v>5</v>
      </c>
      <c r="B36" s="4">
        <v>20</v>
      </c>
      <c r="C36" s="6">
        <v>62.67</v>
      </c>
      <c r="D36" s="11">
        <f>SUM(C36)*915</f>
        <v>57343.05</v>
      </c>
      <c r="E36" s="6">
        <v>915</v>
      </c>
      <c r="F36" s="6">
        <v>1</v>
      </c>
      <c r="G36" s="6" t="s">
        <v>9</v>
      </c>
    </row>
    <row r="37" spans="1:7" ht="13.5" thickBot="1">
      <c r="A37" s="13" t="s">
        <v>5</v>
      </c>
      <c r="B37" s="5">
        <v>21</v>
      </c>
      <c r="C37" s="13">
        <v>62.04</v>
      </c>
      <c r="D37" s="11"/>
      <c r="E37" s="13"/>
      <c r="F37" s="13">
        <v>1</v>
      </c>
      <c r="G37" s="13" t="s">
        <v>8</v>
      </c>
    </row>
    <row r="38" spans="1:7" ht="13.5" thickBot="1">
      <c r="A38" s="6" t="s">
        <v>5</v>
      </c>
      <c r="B38" s="4">
        <v>22</v>
      </c>
      <c r="C38" s="6">
        <v>57.77</v>
      </c>
      <c r="D38" s="11">
        <f>SUM(C38)*895</f>
        <v>51704.15</v>
      </c>
      <c r="E38" s="6">
        <v>895</v>
      </c>
      <c r="F38" s="6">
        <v>1</v>
      </c>
      <c r="G38" s="6" t="s">
        <v>9</v>
      </c>
    </row>
    <row r="39" spans="1:7" ht="13.5" thickBot="1">
      <c r="A39" s="17"/>
      <c r="B39" s="17"/>
      <c r="C39" s="17"/>
      <c r="D39" s="17"/>
      <c r="E39" s="17"/>
      <c r="F39" s="17"/>
      <c r="G39" s="17"/>
    </row>
    <row r="40" spans="1:7" ht="13.5" thickBot="1">
      <c r="A40" s="6" t="s">
        <v>6</v>
      </c>
      <c r="B40" s="4">
        <v>23</v>
      </c>
      <c r="C40" s="6">
        <v>45.26</v>
      </c>
      <c r="D40" s="11">
        <f>SUM(C40)*915</f>
        <v>41412.9</v>
      </c>
      <c r="E40" s="6">
        <v>915</v>
      </c>
      <c r="F40" s="6">
        <v>1</v>
      </c>
      <c r="G40" s="6" t="s">
        <v>9</v>
      </c>
    </row>
    <row r="41" spans="1:7" ht="13.5" thickBot="1">
      <c r="A41" s="6" t="s">
        <v>6</v>
      </c>
      <c r="B41" s="4">
        <v>24</v>
      </c>
      <c r="C41" s="6">
        <v>56.18</v>
      </c>
      <c r="D41" s="11">
        <f>SUM(C41)*930</f>
        <v>52247.4</v>
      </c>
      <c r="E41" s="6">
        <v>930</v>
      </c>
      <c r="F41" s="6">
        <v>1</v>
      </c>
      <c r="G41" s="6" t="s">
        <v>9</v>
      </c>
    </row>
    <row r="42" spans="1:7" ht="13.5" thickBot="1">
      <c r="A42" s="6" t="s">
        <v>6</v>
      </c>
      <c r="B42" s="4">
        <v>25</v>
      </c>
      <c r="C42" s="6">
        <v>58.23</v>
      </c>
      <c r="D42" s="11">
        <f>SUM(C42)*930</f>
        <v>54153.899999999994</v>
      </c>
      <c r="E42" s="6">
        <v>930</v>
      </c>
      <c r="F42" s="6">
        <v>1</v>
      </c>
      <c r="G42" s="6" t="s">
        <v>9</v>
      </c>
    </row>
    <row r="43" spans="1:7" ht="13.5" thickBot="1">
      <c r="A43" s="13" t="s">
        <v>6</v>
      </c>
      <c r="B43" s="5">
        <v>26</v>
      </c>
      <c r="C43" s="13">
        <v>62.67</v>
      </c>
      <c r="D43" s="11"/>
      <c r="E43" s="13"/>
      <c r="F43" s="13">
        <v>1</v>
      </c>
      <c r="G43" s="13" t="s">
        <v>8</v>
      </c>
    </row>
    <row r="44" spans="1:7" ht="13.5" thickBot="1">
      <c r="A44" s="6" t="s">
        <v>6</v>
      </c>
      <c r="B44" s="4">
        <v>27</v>
      </c>
      <c r="C44" s="6">
        <v>62.04</v>
      </c>
      <c r="D44" s="11">
        <f>SUM(C44)*915</f>
        <v>56766.6</v>
      </c>
      <c r="E44" s="6">
        <v>915</v>
      </c>
      <c r="F44" s="6">
        <v>1</v>
      </c>
      <c r="G44" s="6" t="s">
        <v>9</v>
      </c>
    </row>
    <row r="45" spans="1:7" ht="13.5" thickBot="1">
      <c r="A45" s="6" t="s">
        <v>6</v>
      </c>
      <c r="B45" s="4">
        <v>28</v>
      </c>
      <c r="C45" s="6">
        <v>57.77</v>
      </c>
      <c r="D45" s="11">
        <f>SUM(C45)*915</f>
        <v>52859.55</v>
      </c>
      <c r="E45" s="6">
        <v>915</v>
      </c>
      <c r="F45" s="6">
        <v>1</v>
      </c>
      <c r="G45" s="6" t="s">
        <v>9</v>
      </c>
    </row>
    <row r="46" spans="1:7" ht="13.5" thickBot="1">
      <c r="A46" s="17"/>
      <c r="B46" s="17"/>
      <c r="C46" s="17"/>
      <c r="D46" s="17"/>
      <c r="E46" s="17"/>
      <c r="F46" s="17"/>
      <c r="G46" s="17"/>
    </row>
    <row r="47" spans="1:7" ht="13.5" thickBot="1">
      <c r="A47" s="6" t="s">
        <v>7</v>
      </c>
      <c r="B47" s="4">
        <v>29</v>
      </c>
      <c r="C47" s="6">
        <v>112.89</v>
      </c>
      <c r="D47" s="11">
        <f>SUM(C47)*960</f>
        <v>108374.4</v>
      </c>
      <c r="E47" s="6">
        <v>960</v>
      </c>
      <c r="F47" s="6">
        <v>1</v>
      </c>
      <c r="G47" s="6" t="s">
        <v>9</v>
      </c>
    </row>
    <row r="48" spans="1:7" ht="13.5" thickBot="1">
      <c r="A48" s="6" t="s">
        <v>7</v>
      </c>
      <c r="B48" s="4">
        <v>30</v>
      </c>
      <c r="C48" s="6">
        <v>114.32</v>
      </c>
      <c r="D48" s="11">
        <f>SUM(C48)*1150</f>
        <v>131468</v>
      </c>
      <c r="E48" s="6">
        <v>1150</v>
      </c>
      <c r="F48" s="6">
        <v>2</v>
      </c>
      <c r="G48" s="6" t="s">
        <v>9</v>
      </c>
    </row>
    <row r="49" spans="2:7" s="19" customFormat="1" ht="12.75">
      <c r="B49" s="20"/>
      <c r="C49" s="20"/>
      <c r="D49" s="20"/>
      <c r="E49" s="20"/>
      <c r="F49" s="20"/>
      <c r="G49" s="20"/>
    </row>
  </sheetData>
  <sheetProtection/>
  <mergeCells count="10">
    <mergeCell ref="A1:G1"/>
    <mergeCell ref="A8:G8"/>
    <mergeCell ref="A3:G3"/>
    <mergeCell ref="A49:IV49"/>
    <mergeCell ref="A2:G2"/>
    <mergeCell ref="A46:G46"/>
    <mergeCell ref="A39:G39"/>
    <mergeCell ref="A32:G32"/>
    <mergeCell ref="A25:G25"/>
    <mergeCell ref="A18:G18"/>
  </mergeCells>
  <printOptions/>
  <pageMargins left="0.75" right="0.75" top="1" bottom="1" header="0.5" footer="0.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Semmens</dc:creator>
  <cp:keywords/>
  <dc:description/>
  <cp:lastModifiedBy>home</cp:lastModifiedBy>
  <cp:lastPrinted>2008-06-08T11:29:06Z</cp:lastPrinted>
  <dcterms:created xsi:type="dcterms:W3CDTF">2008-02-06T08:43:15Z</dcterms:created>
  <dcterms:modified xsi:type="dcterms:W3CDTF">2009-05-13T06:25:49Z</dcterms:modified>
  <cp:category/>
  <cp:version/>
  <cp:contentType/>
  <cp:contentStatus/>
</cp:coreProperties>
</file>